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роботи'!$A$1:$P$76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<sst xmlns="http://schemas.openxmlformats.org/spreadsheetml/2006/main" count="72" uniqueCount="64">
  <si>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</si>
  <si>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</si>
  <si>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</si>
  <si>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</si>
  <si>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</si>
  <si>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</si>
  <si>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</si>
  <si>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</si>
  <si>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</si>
  <si>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</si>
  <si>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</si>
  <si>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</si>
  <si>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</si>
  <si>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</si>
  <si>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</si>
  <si>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</si>
  <si>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</si>
  <si>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</si>
  <si>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</si>
  <si>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</si>
  <si>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</si>
  <si>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</si>
  <si>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</si>
  <si>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</si>
  <si>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</si>
  <si>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</si>
  <si>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</si>
  <si>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</si>
  <si>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</si>
  <si>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</si>
  <si>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</si>
  <si>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</si>
  <si>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</si>
  <si>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</si>
  <si>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</si>
  <si>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</si>
  <si>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</si>
  <si>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</si>
  <si>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</si>
  <si>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</si>
  <si>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</si>
  <si>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</si>
  <si>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</si>
  <si>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</si>
  <si>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</si>
  <si>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</si>
  <si>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</si>
  <si>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</si>
  <si>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</si>
  <si>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</si>
  <si>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</si>
  <si>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</si>
  <si>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</si>
  <si>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</si>
  <si>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</si>
  <si>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</si>
  <si>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</si>
  <si>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Галузеве машинобудування</t>
  </si>
  <si>
    <t>МВ-18-1з</t>
  </si>
  <si>
    <t>Кмитюк О. Ю.</t>
  </si>
  <si>
    <t>Кмитюк Ю. А.</t>
  </si>
  <si>
    <t>Карманов Д. О.</t>
  </si>
  <si>
    <t>2020/21</t>
  </si>
  <si>
    <t>Уразовський А.І.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</si>
</sst>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8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47" fillId="0" borderId="10" xfId="52" applyFont="1" applyBorder="1">
      <alignment/>
      <protection/>
    </xf>
    <xf numFmtId="0" fontId="5" fillId="33" borderId="13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18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71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99" t="s">
        <v>47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71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116" t="s">
        <v>35</v>
      </c>
      <c r="B5" s="69"/>
      <c r="C5" s="101" t="s">
        <v>57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3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103" t="s">
        <v>58</v>
      </c>
      <c r="P7" s="102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7"/>
      <c r="D9" s="135" t="s">
        <v>62</v>
      </c>
      <c r="E9" s="135"/>
      <c r="F9" s="135"/>
      <c r="G9" s="135"/>
      <c r="H9" s="135"/>
      <c r="I9" s="104" t="s">
        <v>6</v>
      </c>
      <c r="J9" s="105"/>
      <c r="K9" s="105"/>
      <c r="L9" s="105"/>
      <c r="M9" s="106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66" t="s">
        <v>45</v>
      </c>
      <c r="C11" s="66"/>
      <c r="D11" s="66"/>
      <c r="E11" s="66"/>
      <c r="F11" s="66"/>
      <c r="G11" s="66"/>
      <c r="H11" s="66"/>
      <c r="I11" s="66"/>
      <c r="J11" s="66"/>
      <c r="K11" s="67"/>
      <c r="L11" s="67"/>
      <c r="M11" s="67"/>
      <c r="N11" s="98"/>
      <c r="O11" s="98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117" t="s">
        <v>37</v>
      </c>
      <c r="D13" s="117"/>
      <c r="E13" s="64"/>
      <c r="F13" s="64"/>
      <c r="G13" s="64"/>
      <c r="H13" s="64"/>
      <c r="I13" s="64"/>
      <c r="J13" s="65"/>
      <c r="K13" s="65"/>
      <c r="L13" s="65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65"/>
    </row>
    <row r="16" spans="1:15" ht="10.5" customHeight="1">
      <c r="A16" s="13"/>
      <c r="B16" s="49" t="s">
        <v>43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1:16" s="17" customFormat="1" ht="17.25" customHeight="1">
      <c r="A17" s="19" t="s">
        <v>38</v>
      </c>
      <c r="B17" s="8">
        <v>6</v>
      </c>
      <c r="C17" s="108" t="s">
        <v>39</v>
      </c>
      <c r="D17" s="108"/>
      <c r="E17" s="108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68" t="s">
        <v>40</v>
      </c>
      <c r="B19" s="69"/>
      <c r="C19" s="137" t="s">
        <v>53</v>
      </c>
      <c r="D19" s="137"/>
      <c r="E19" s="137"/>
      <c r="F19" s="137"/>
      <c r="G19" s="137"/>
      <c r="H19" s="137"/>
      <c r="I19" s="137"/>
      <c r="J19" s="27"/>
      <c r="K19" s="27"/>
      <c r="M19" s="70" t="s">
        <v>41</v>
      </c>
      <c r="N19" s="71"/>
      <c r="O19" s="71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68" t="s">
        <v>42</v>
      </c>
      <c r="B22" s="69"/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</row>
    <row r="23" spans="1:16" ht="11.25" customHeight="1">
      <c r="A23" s="13"/>
      <c r="B23" s="13"/>
      <c r="C23" s="136" t="s">
        <v>55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</row>
    <row r="24" spans="1:16" s="17" customFormat="1" ht="15" customHeight="1">
      <c r="A24" s="68" t="s">
        <v>42</v>
      </c>
      <c r="B24" s="69"/>
      <c r="C24" s="97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1:16" ht="12" customHeight="1">
      <c r="A25" s="13"/>
      <c r="B25" s="13"/>
      <c r="C25" s="136" t="s">
        <v>54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72" t="s">
        <v>1</v>
      </c>
      <c r="B27" s="72" t="s">
        <v>2</v>
      </c>
      <c r="C27" s="75" t="s">
        <v>46</v>
      </c>
      <c r="D27" s="79" t="s">
        <v>3</v>
      </c>
      <c r="E27" s="80"/>
      <c r="F27" s="80"/>
      <c r="G27" s="80"/>
      <c r="H27" s="80"/>
      <c r="I27" s="80"/>
      <c r="J27" s="80"/>
      <c r="K27" s="80"/>
      <c r="L27" s="81"/>
      <c r="M27" s="81"/>
      <c r="N27" s="82"/>
      <c r="O27" s="72" t="s">
        <v>37</v>
      </c>
      <c r="P27" s="72" t="s">
        <v>5</v>
      </c>
    </row>
    <row r="28" spans="1:16" s="30" customFormat="1" ht="4.5" customHeight="1">
      <c r="A28" s="73"/>
      <c r="B28" s="73"/>
      <c r="C28" s="76"/>
      <c r="D28" s="83"/>
      <c r="E28" s="84"/>
      <c r="F28" s="84"/>
      <c r="G28" s="84"/>
      <c r="H28" s="84"/>
      <c r="I28" s="84"/>
      <c r="J28" s="84"/>
      <c r="K28" s="84"/>
      <c r="L28" s="84"/>
      <c r="M28" s="84"/>
      <c r="N28" s="85"/>
      <c r="O28" s="86"/>
      <c r="P28" s="86"/>
    </row>
    <row r="29" spans="1:16" s="30" customFormat="1" ht="18" customHeight="1">
      <c r="A29" s="73"/>
      <c r="B29" s="73"/>
      <c r="C29" s="76"/>
      <c r="D29" s="120" t="s">
        <v>56</v>
      </c>
      <c r="E29" s="80"/>
      <c r="F29" s="80"/>
      <c r="G29" s="80"/>
      <c r="H29" s="80"/>
      <c r="I29" s="80"/>
      <c r="J29" s="80"/>
      <c r="K29" s="80"/>
      <c r="L29" s="121"/>
      <c r="M29" s="78" t="s">
        <v>51</v>
      </c>
      <c r="N29" s="107" t="s">
        <v>4</v>
      </c>
      <c r="O29" s="86"/>
      <c r="P29" s="86"/>
    </row>
    <row r="30" spans="1:16" s="30" customFormat="1" ht="9.75" customHeight="1" hidden="1">
      <c r="A30" s="73"/>
      <c r="B30" s="73"/>
      <c r="C30" s="76"/>
      <c r="D30" s="122"/>
      <c r="E30" s="123"/>
      <c r="F30" s="123"/>
      <c r="G30" s="123"/>
      <c r="H30" s="123"/>
      <c r="I30" s="123"/>
      <c r="J30" s="123"/>
      <c r="K30" s="123"/>
      <c r="L30" s="124"/>
      <c r="M30" s="78"/>
      <c r="N30" s="107"/>
      <c r="O30" s="86"/>
      <c r="P30" s="86"/>
    </row>
    <row r="31" spans="1:16" s="30" customFormat="1" ht="96" customHeight="1">
      <c r="A31" s="74"/>
      <c r="B31" s="74"/>
      <c r="C31" s="77"/>
      <c r="D31" s="125"/>
      <c r="E31" s="126"/>
      <c r="F31" s="126"/>
      <c r="G31" s="126"/>
      <c r="H31" s="126"/>
      <c r="I31" s="126"/>
      <c r="J31" s="126"/>
      <c r="K31" s="126"/>
      <c r="L31" s="127"/>
      <c r="M31" s="78"/>
      <c r="N31" s="107"/>
      <c r="O31" s="87"/>
      <c r="P31" s="87"/>
    </row>
    <row r="32" spans="1:16" s="30" customFormat="1" ht="11.25" customHeight="1">
      <c r="A32" s="40">
        <v>1</v>
      </c>
      <c r="B32" s="40">
        <v>2</v>
      </c>
      <c r="C32" s="41">
        <v>3</v>
      </c>
      <c r="D32" s="131">
        <v>4</v>
      </c>
      <c r="E32" s="132"/>
      <c r="F32" s="132"/>
      <c r="G32" s="132"/>
      <c r="H32" s="132"/>
      <c r="I32" s="132"/>
      <c r="J32" s="132"/>
      <c r="K32" s="132"/>
      <c r="L32" s="133"/>
      <c r="M32" s="41">
        <v>7</v>
      </c>
      <c r="N32" s="40">
        <v>8</v>
      </c>
      <c r="O32" s="42">
        <v>9</v>
      </c>
      <c r="P32" s="43">
        <v>10</v>
      </c>
    </row>
    <row r="33" spans="1:16" ht="18" customHeight="1">
      <c r="A33" s="36">
        <v>1</v>
      </c>
      <c r="B33" s="47" t="s">
        <v>59</v>
      </c>
      <c r="C33" s="44"/>
      <c r="D33" s="128"/>
      <c r="E33" s="129"/>
      <c r="F33" s="129"/>
      <c r="G33" s="129"/>
      <c r="H33" s="129"/>
      <c r="I33" s="129"/>
      <c r="J33" s="129"/>
      <c r="K33" s="129"/>
      <c r="L33" s="130"/>
      <c r="M33" s="39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5"/>
      <c r="P33" s="10"/>
    </row>
    <row r="34" spans="1:16" ht="18" customHeight="1">
      <c r="A34" s="36">
        <v>2</v>
      </c>
      <c r="B34" s="47" t="s">
        <v>60</v>
      </c>
      <c r="C34" s="5"/>
      <c r="D34" s="128"/>
      <c r="E34" s="129"/>
      <c r="F34" s="129"/>
      <c r="G34" s="129"/>
      <c r="H34" s="129"/>
      <c r="I34" s="129"/>
      <c r="J34" s="129"/>
      <c r="K34" s="129"/>
      <c r="L34" s="130"/>
      <c r="M34" s="39">
        <f aca="true" t="shared" si="0" ref="M34:M60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60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5"/>
      <c r="P34" s="10"/>
    </row>
    <row r="35" spans="1:16" ht="18" customHeight="1">
      <c r="A35" s="36">
        <f aca="true" t="shared" si="2" ref="A35:A59">A34+1</f>
        <v>3</v>
      </c>
      <c r="B35" s="47" t="s">
        <v>61</v>
      </c>
      <c r="C35" s="5"/>
      <c r="D35" s="128"/>
      <c r="E35" s="129"/>
      <c r="F35" s="129"/>
      <c r="G35" s="129"/>
      <c r="H35" s="129"/>
      <c r="I35" s="129"/>
      <c r="J35" s="129"/>
      <c r="K35" s="129"/>
      <c r="L35" s="130"/>
      <c r="M35" s="39">
        <f t="shared" si="0"/>
      </c>
      <c r="N35" s="6">
        <f t="shared" si="1"/>
      </c>
      <c r="O35" s="45"/>
      <c r="P35" s="10"/>
    </row>
    <row r="36" spans="1:16" ht="18" customHeight="1" hidden="1">
      <c r="A36" s="36">
        <f t="shared" si="2"/>
        <v>4</v>
      </c>
      <c r="B36" s="46"/>
      <c r="C36" s="5"/>
      <c r="D36" s="128"/>
      <c r="E36" s="129"/>
      <c r="F36" s="129"/>
      <c r="G36" s="129"/>
      <c r="H36" s="129"/>
      <c r="I36" s="129"/>
      <c r="J36" s="129"/>
      <c r="K36" s="129"/>
      <c r="L36" s="130"/>
      <c r="M36" s="39">
        <f t="shared" si="0"/>
      </c>
      <c r="N36" s="6">
        <f t="shared" si="1"/>
      </c>
      <c r="O36" s="45"/>
      <c r="P36" s="10"/>
    </row>
    <row r="37" spans="1:16" ht="18" customHeight="1" hidden="1">
      <c r="A37" s="36">
        <f t="shared" si="2"/>
        <v>5</v>
      </c>
      <c r="B37" s="35"/>
      <c r="C37" s="5"/>
      <c r="D37" s="128"/>
      <c r="E37" s="129"/>
      <c r="F37" s="129"/>
      <c r="G37" s="129"/>
      <c r="H37" s="129"/>
      <c r="I37" s="129"/>
      <c r="J37" s="129"/>
      <c r="K37" s="129"/>
      <c r="L37" s="130"/>
      <c r="M37" s="39">
        <f t="shared" si="0"/>
      </c>
      <c r="N37" s="6">
        <f t="shared" si="1"/>
      </c>
      <c r="O37" s="26"/>
      <c r="P37" s="10"/>
    </row>
    <row r="38" spans="1:16" ht="18" customHeight="1" hidden="1">
      <c r="A38" s="36">
        <f t="shared" si="2"/>
        <v>6</v>
      </c>
      <c r="B38" s="35"/>
      <c r="C38" s="5"/>
      <c r="D38" s="128"/>
      <c r="E38" s="129"/>
      <c r="F38" s="129"/>
      <c r="G38" s="129"/>
      <c r="H38" s="129"/>
      <c r="I38" s="129"/>
      <c r="J38" s="129"/>
      <c r="K38" s="129"/>
      <c r="L38" s="130"/>
      <c r="M38" s="39">
        <f t="shared" si="0"/>
      </c>
      <c r="N38" s="6">
        <f t="shared" si="1"/>
      </c>
      <c r="O38" s="26"/>
      <c r="P38" s="10"/>
    </row>
    <row r="39" spans="1:16" ht="18" customHeight="1" hidden="1">
      <c r="A39" s="36">
        <f t="shared" si="2"/>
        <v>7</v>
      </c>
      <c r="B39" s="35"/>
      <c r="C39" s="5"/>
      <c r="D39" s="128"/>
      <c r="E39" s="129"/>
      <c r="F39" s="129"/>
      <c r="G39" s="129"/>
      <c r="H39" s="129"/>
      <c r="I39" s="129"/>
      <c r="J39" s="129"/>
      <c r="K39" s="129"/>
      <c r="L39" s="130"/>
      <c r="M39" s="39">
        <f t="shared" si="0"/>
      </c>
      <c r="N39" s="6">
        <f t="shared" si="1"/>
      </c>
      <c r="O39" s="26"/>
      <c r="P39" s="10"/>
    </row>
    <row r="40" spans="1:16" ht="18" customHeight="1" hidden="1">
      <c r="A40" s="36">
        <f t="shared" si="2"/>
        <v>8</v>
      </c>
      <c r="B40" s="35"/>
      <c r="C40" s="5"/>
      <c r="D40" s="128"/>
      <c r="E40" s="129"/>
      <c r="F40" s="129"/>
      <c r="G40" s="129"/>
      <c r="H40" s="129"/>
      <c r="I40" s="129"/>
      <c r="J40" s="129"/>
      <c r="K40" s="129"/>
      <c r="L40" s="130"/>
      <c r="M40" s="39">
        <f t="shared" si="0"/>
      </c>
      <c r="N40" s="6">
        <f t="shared" si="1"/>
      </c>
      <c r="O40" s="26"/>
      <c r="P40" s="10"/>
    </row>
    <row r="41" spans="1:16" ht="18" customHeight="1" hidden="1">
      <c r="A41" s="36">
        <f t="shared" si="2"/>
        <v>9</v>
      </c>
      <c r="B41" s="35"/>
      <c r="C41" s="5"/>
      <c r="D41" s="128"/>
      <c r="E41" s="129"/>
      <c r="F41" s="129"/>
      <c r="G41" s="129"/>
      <c r="H41" s="129"/>
      <c r="I41" s="129"/>
      <c r="J41" s="129"/>
      <c r="K41" s="129"/>
      <c r="L41" s="130"/>
      <c r="M41" s="39">
        <f t="shared" si="0"/>
      </c>
      <c r="N41" s="6">
        <f t="shared" si="1"/>
      </c>
      <c r="O41" s="26"/>
      <c r="P41" s="10"/>
    </row>
    <row r="42" spans="1:16" ht="18" customHeight="1" hidden="1">
      <c r="A42" s="36">
        <f t="shared" si="2"/>
        <v>10</v>
      </c>
      <c r="B42" s="35"/>
      <c r="C42" s="5"/>
      <c r="D42" s="128"/>
      <c r="E42" s="129"/>
      <c r="F42" s="129"/>
      <c r="G42" s="129"/>
      <c r="H42" s="129"/>
      <c r="I42" s="129"/>
      <c r="J42" s="129"/>
      <c r="K42" s="129"/>
      <c r="L42" s="130"/>
      <c r="M42" s="39">
        <f t="shared" si="0"/>
      </c>
      <c r="N42" s="6">
        <f t="shared" si="1"/>
      </c>
      <c r="O42" s="26"/>
      <c r="P42" s="10"/>
    </row>
    <row r="43" spans="1:16" ht="18" customHeight="1" hidden="1">
      <c r="A43" s="36">
        <f t="shared" si="2"/>
        <v>11</v>
      </c>
      <c r="B43" s="35"/>
      <c r="C43" s="5"/>
      <c r="D43" s="128"/>
      <c r="E43" s="129"/>
      <c r="F43" s="129"/>
      <c r="G43" s="129"/>
      <c r="H43" s="129"/>
      <c r="I43" s="129"/>
      <c r="J43" s="129"/>
      <c r="K43" s="129"/>
      <c r="L43" s="130"/>
      <c r="M43" s="39">
        <f t="shared" si="0"/>
      </c>
      <c r="N43" s="6">
        <f t="shared" si="1"/>
      </c>
      <c r="O43" s="26"/>
      <c r="P43" s="10"/>
    </row>
    <row r="44" spans="1:16" ht="18" customHeight="1" hidden="1">
      <c r="A44" s="36">
        <f t="shared" si="2"/>
        <v>12</v>
      </c>
      <c r="B44" s="35"/>
      <c r="C44" s="5"/>
      <c r="D44" s="128"/>
      <c r="E44" s="129"/>
      <c r="F44" s="129"/>
      <c r="G44" s="129"/>
      <c r="H44" s="129"/>
      <c r="I44" s="129"/>
      <c r="J44" s="129"/>
      <c r="K44" s="129"/>
      <c r="L44" s="130"/>
      <c r="M44" s="39">
        <f t="shared" si="0"/>
      </c>
      <c r="N44" s="6">
        <f t="shared" si="1"/>
      </c>
      <c r="O44" s="26"/>
      <c r="P44" s="10"/>
    </row>
    <row r="45" spans="1:16" ht="18" customHeight="1" hidden="1">
      <c r="A45" s="36">
        <f t="shared" si="2"/>
        <v>13</v>
      </c>
      <c r="B45" s="35"/>
      <c r="C45" s="5"/>
      <c r="D45" s="128"/>
      <c r="E45" s="129"/>
      <c r="F45" s="129"/>
      <c r="G45" s="129"/>
      <c r="H45" s="129"/>
      <c r="I45" s="129"/>
      <c r="J45" s="129"/>
      <c r="K45" s="129"/>
      <c r="L45" s="130"/>
      <c r="M45" s="39">
        <f t="shared" si="0"/>
      </c>
      <c r="N45" s="6">
        <f t="shared" si="1"/>
      </c>
      <c r="O45" s="26"/>
      <c r="P45" s="10"/>
    </row>
    <row r="46" spans="1:16" ht="18" customHeight="1" hidden="1">
      <c r="A46" s="36">
        <f t="shared" si="2"/>
        <v>14</v>
      </c>
      <c r="B46" s="35"/>
      <c r="C46" s="5"/>
      <c r="D46" s="128"/>
      <c r="E46" s="129"/>
      <c r="F46" s="129"/>
      <c r="G46" s="129"/>
      <c r="H46" s="129"/>
      <c r="I46" s="129"/>
      <c r="J46" s="129"/>
      <c r="K46" s="129"/>
      <c r="L46" s="130"/>
      <c r="M46" s="39">
        <f t="shared" si="0"/>
      </c>
      <c r="N46" s="6">
        <f t="shared" si="1"/>
      </c>
      <c r="O46" s="26"/>
      <c r="P46" s="10"/>
    </row>
    <row r="47" spans="1:16" ht="18" customHeight="1" hidden="1">
      <c r="A47" s="36">
        <f t="shared" si="2"/>
        <v>15</v>
      </c>
      <c r="B47" s="35"/>
      <c r="C47" s="5"/>
      <c r="D47" s="128"/>
      <c r="E47" s="129"/>
      <c r="F47" s="129"/>
      <c r="G47" s="129"/>
      <c r="H47" s="129"/>
      <c r="I47" s="129"/>
      <c r="J47" s="129"/>
      <c r="K47" s="129"/>
      <c r="L47" s="130"/>
      <c r="M47" s="39">
        <f t="shared" si="0"/>
      </c>
      <c r="N47" s="6">
        <f t="shared" si="1"/>
      </c>
      <c r="O47" s="26"/>
      <c r="P47" s="10"/>
    </row>
    <row r="48" spans="1:16" ht="18" customHeight="1" hidden="1">
      <c r="A48" s="36">
        <f t="shared" si="2"/>
        <v>16</v>
      </c>
      <c r="B48" s="35"/>
      <c r="C48" s="5"/>
      <c r="D48" s="128"/>
      <c r="E48" s="129"/>
      <c r="F48" s="129"/>
      <c r="G48" s="129"/>
      <c r="H48" s="129"/>
      <c r="I48" s="129"/>
      <c r="J48" s="129"/>
      <c r="K48" s="129"/>
      <c r="L48" s="130"/>
      <c r="M48" s="39">
        <f t="shared" si="0"/>
      </c>
      <c r="N48" s="6">
        <f t="shared" si="1"/>
      </c>
      <c r="O48" s="26"/>
      <c r="P48" s="10"/>
    </row>
    <row r="49" spans="1:16" ht="18" customHeight="1" hidden="1">
      <c r="A49" s="36">
        <f t="shared" si="2"/>
        <v>17</v>
      </c>
      <c r="B49" s="35"/>
      <c r="C49" s="5"/>
      <c r="D49" s="128"/>
      <c r="E49" s="129"/>
      <c r="F49" s="129"/>
      <c r="G49" s="129"/>
      <c r="H49" s="129"/>
      <c r="I49" s="129"/>
      <c r="J49" s="129"/>
      <c r="K49" s="129"/>
      <c r="L49" s="130"/>
      <c r="M49" s="39">
        <f t="shared" si="0"/>
      </c>
      <c r="N49" s="6">
        <f t="shared" si="1"/>
      </c>
      <c r="O49" s="26"/>
      <c r="P49" s="10"/>
    </row>
    <row r="50" spans="1:16" ht="18" customHeight="1" hidden="1">
      <c r="A50" s="36">
        <f t="shared" si="2"/>
        <v>18</v>
      </c>
      <c r="B50" s="35"/>
      <c r="C50" s="5"/>
      <c r="D50" s="128"/>
      <c r="E50" s="129"/>
      <c r="F50" s="129"/>
      <c r="G50" s="129"/>
      <c r="H50" s="129"/>
      <c r="I50" s="129"/>
      <c r="J50" s="129"/>
      <c r="K50" s="129"/>
      <c r="L50" s="130"/>
      <c r="M50" s="39">
        <f t="shared" si="0"/>
      </c>
      <c r="N50" s="6">
        <f t="shared" si="1"/>
      </c>
      <c r="O50" s="26"/>
      <c r="P50" s="10"/>
    </row>
    <row r="51" spans="1:16" ht="18" customHeight="1" hidden="1">
      <c r="A51" s="36">
        <f t="shared" si="2"/>
        <v>19</v>
      </c>
      <c r="B51" s="35"/>
      <c r="C51" s="5"/>
      <c r="D51" s="128"/>
      <c r="E51" s="129"/>
      <c r="F51" s="129"/>
      <c r="G51" s="129"/>
      <c r="H51" s="129"/>
      <c r="I51" s="129"/>
      <c r="J51" s="129"/>
      <c r="K51" s="129"/>
      <c r="L51" s="130"/>
      <c r="M51" s="39">
        <f t="shared" si="0"/>
      </c>
      <c r="N51" s="6">
        <f t="shared" si="1"/>
      </c>
      <c r="O51" s="26"/>
      <c r="P51" s="10"/>
    </row>
    <row r="52" spans="1:16" ht="18" customHeight="1" hidden="1">
      <c r="A52" s="36">
        <f t="shared" si="2"/>
        <v>20</v>
      </c>
      <c r="B52" s="35"/>
      <c r="C52" s="5"/>
      <c r="D52" s="128"/>
      <c r="E52" s="129"/>
      <c r="F52" s="129"/>
      <c r="G52" s="129"/>
      <c r="H52" s="129"/>
      <c r="I52" s="129"/>
      <c r="J52" s="129"/>
      <c r="K52" s="129"/>
      <c r="L52" s="130"/>
      <c r="M52" s="39">
        <f t="shared" si="0"/>
      </c>
      <c r="N52" s="6">
        <f t="shared" si="1"/>
      </c>
      <c r="O52" s="26"/>
      <c r="P52" s="10"/>
    </row>
    <row r="53" spans="1:16" ht="18" customHeight="1" hidden="1">
      <c r="A53" s="36">
        <f t="shared" si="2"/>
        <v>21</v>
      </c>
      <c r="B53" s="35"/>
      <c r="C53" s="5"/>
      <c r="D53" s="128"/>
      <c r="E53" s="129"/>
      <c r="F53" s="129"/>
      <c r="G53" s="129"/>
      <c r="H53" s="129"/>
      <c r="I53" s="129"/>
      <c r="J53" s="129"/>
      <c r="K53" s="129"/>
      <c r="L53" s="130"/>
      <c r="M53" s="39">
        <f t="shared" si="0"/>
      </c>
      <c r="N53" s="6">
        <f t="shared" si="1"/>
      </c>
      <c r="O53" s="26"/>
      <c r="P53" s="10"/>
    </row>
    <row r="54" spans="1:16" ht="18" customHeight="1" hidden="1">
      <c r="A54" s="36">
        <f t="shared" si="2"/>
        <v>22</v>
      </c>
      <c r="B54" s="35"/>
      <c r="C54" s="5"/>
      <c r="D54" s="128"/>
      <c r="E54" s="129"/>
      <c r="F54" s="129"/>
      <c r="G54" s="129"/>
      <c r="H54" s="129"/>
      <c r="I54" s="129"/>
      <c r="J54" s="129"/>
      <c r="K54" s="129"/>
      <c r="L54" s="130"/>
      <c r="M54" s="39">
        <f t="shared" si="0"/>
      </c>
      <c r="N54" s="6">
        <f t="shared" si="1"/>
      </c>
      <c r="O54" s="26"/>
      <c r="P54" s="10"/>
    </row>
    <row r="55" spans="1:16" ht="18" customHeight="1" hidden="1">
      <c r="A55" s="36">
        <f t="shared" si="2"/>
        <v>23</v>
      </c>
      <c r="B55" s="35"/>
      <c r="C55" s="5"/>
      <c r="D55" s="128"/>
      <c r="E55" s="129"/>
      <c r="F55" s="129"/>
      <c r="G55" s="129"/>
      <c r="H55" s="129"/>
      <c r="I55" s="129"/>
      <c r="J55" s="129"/>
      <c r="K55" s="129"/>
      <c r="L55" s="130"/>
      <c r="M55" s="39">
        <f t="shared" si="0"/>
      </c>
      <c r="N55" s="6">
        <f t="shared" si="1"/>
      </c>
      <c r="O55" s="26"/>
      <c r="P55" s="10"/>
    </row>
    <row r="56" spans="1:16" ht="18" customHeight="1" hidden="1">
      <c r="A56" s="36">
        <f t="shared" si="2"/>
        <v>24</v>
      </c>
      <c r="B56" s="35"/>
      <c r="C56" s="5"/>
      <c r="D56" s="128"/>
      <c r="E56" s="129"/>
      <c r="F56" s="129"/>
      <c r="G56" s="129"/>
      <c r="H56" s="129"/>
      <c r="I56" s="129"/>
      <c r="J56" s="129"/>
      <c r="K56" s="129"/>
      <c r="L56" s="130"/>
      <c r="M56" s="39">
        <f t="shared" si="0"/>
      </c>
      <c r="N56" s="6">
        <f t="shared" si="1"/>
      </c>
      <c r="O56" s="26"/>
      <c r="P56" s="10"/>
    </row>
    <row r="57" spans="1:16" ht="18" customHeight="1" hidden="1">
      <c r="A57" s="36">
        <f t="shared" si="2"/>
        <v>25</v>
      </c>
      <c r="B57" s="35"/>
      <c r="C57" s="5"/>
      <c r="D57" s="128"/>
      <c r="E57" s="129"/>
      <c r="F57" s="129"/>
      <c r="G57" s="129"/>
      <c r="H57" s="129"/>
      <c r="I57" s="129"/>
      <c r="J57" s="129"/>
      <c r="K57" s="129"/>
      <c r="L57" s="130"/>
      <c r="M57" s="39">
        <f t="shared" si="0"/>
      </c>
      <c r="N57" s="6">
        <f t="shared" si="1"/>
      </c>
      <c r="O57" s="26"/>
      <c r="P57" s="10"/>
    </row>
    <row r="58" spans="1:16" ht="28.5" customHeight="1" hidden="1">
      <c r="A58" s="36">
        <f t="shared" si="2"/>
        <v>26</v>
      </c>
      <c r="B58" s="35"/>
      <c r="C58" s="5"/>
      <c r="D58" s="128"/>
      <c r="E58" s="129"/>
      <c r="F58" s="129"/>
      <c r="G58" s="129"/>
      <c r="H58" s="129"/>
      <c r="I58" s="129"/>
      <c r="J58" s="129"/>
      <c r="K58" s="129"/>
      <c r="L58" s="130"/>
      <c r="M58" s="39">
        <f t="shared" si="0"/>
      </c>
      <c r="N58" s="6">
        <f t="shared" si="1"/>
      </c>
      <c r="O58" s="26"/>
      <c r="P58" s="10"/>
    </row>
    <row r="59" spans="1:16" ht="30.75" customHeight="1" hidden="1">
      <c r="A59" s="36">
        <f t="shared" si="2"/>
        <v>27</v>
      </c>
      <c r="B59" s="35"/>
      <c r="C59" s="5"/>
      <c r="D59" s="128"/>
      <c r="E59" s="129"/>
      <c r="F59" s="129"/>
      <c r="G59" s="129"/>
      <c r="H59" s="129"/>
      <c r="I59" s="129"/>
      <c r="J59" s="129"/>
      <c r="K59" s="129"/>
      <c r="L59" s="130"/>
      <c r="M59" s="39">
        <f t="shared" si="0"/>
      </c>
      <c r="N59" s="6">
        <f t="shared" si="1"/>
      </c>
      <c r="O59" s="26"/>
      <c r="P59" s="10"/>
    </row>
    <row r="60" spans="1:16" ht="15" customHeight="1">
      <c r="A60" s="36">
        <v>4</v>
      </c>
      <c r="B60" s="48" t="s">
        <v>63</v>
      </c>
      <c r="C60" s="5"/>
      <c r="D60" s="128"/>
      <c r="E60" s="129"/>
      <c r="F60" s="129"/>
      <c r="G60" s="129"/>
      <c r="H60" s="129"/>
      <c r="I60" s="129"/>
      <c r="J60" s="129"/>
      <c r="K60" s="129"/>
      <c r="L60" s="130"/>
      <c r="M60" s="39">
        <f t="shared" si="0"/>
      </c>
      <c r="N60" s="6">
        <f t="shared" si="1"/>
      </c>
      <c r="O60" s="26"/>
      <c r="P60" s="10"/>
    </row>
    <row r="61" spans="1:16" ht="4.5" customHeight="1">
      <c r="A61" s="38"/>
      <c r="B61" s="11"/>
      <c r="C61" s="12"/>
      <c r="D61" s="11"/>
      <c r="E61" s="12"/>
      <c r="F61" s="4"/>
      <c r="G61" s="4"/>
      <c r="H61" s="4"/>
      <c r="I61" s="4"/>
      <c r="J61" s="4"/>
      <c r="K61" s="4"/>
      <c r="L61" s="4"/>
      <c r="M61" s="4"/>
      <c r="N61" s="7"/>
      <c r="O61" s="7"/>
      <c r="P61" s="2"/>
    </row>
    <row r="62" spans="1:15" ht="18.75" customHeight="1">
      <c r="A62" s="58" t="s">
        <v>50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2"/>
    </row>
    <row r="63" spans="1:15" ht="21" customHeight="1">
      <c r="A63" s="13"/>
      <c r="B63" s="13"/>
      <c r="C63" s="14" t="s">
        <v>48</v>
      </c>
      <c r="D63" s="9"/>
      <c r="E63" s="9"/>
      <c r="F63" s="9"/>
      <c r="H63" s="134" t="s">
        <v>49</v>
      </c>
      <c r="I63" s="134"/>
      <c r="J63" s="134"/>
      <c r="K63" s="134"/>
      <c r="L63" s="134"/>
      <c r="M63" s="134"/>
      <c r="N63" s="14"/>
      <c r="O63" s="14"/>
    </row>
    <row r="64" spans="1:15" ht="21" customHeight="1">
      <c r="A64" s="2"/>
      <c r="B64" s="11"/>
      <c r="C64" s="12"/>
      <c r="D64" s="11"/>
      <c r="E64" s="12"/>
      <c r="F64" s="15"/>
      <c r="G64" s="7"/>
      <c r="H64" s="7"/>
      <c r="I64" s="4"/>
      <c r="J64" s="4"/>
      <c r="K64" s="4"/>
      <c r="L64" s="4"/>
      <c r="M64" s="4"/>
      <c r="N64" s="7"/>
      <c r="O64" s="7"/>
    </row>
    <row r="65" spans="1:15" s="32" customFormat="1" ht="11.25">
      <c r="A65" s="60" t="s">
        <v>10</v>
      </c>
      <c r="B65" s="61"/>
      <c r="C65" s="60" t="s">
        <v>11</v>
      </c>
      <c r="D65" s="61"/>
      <c r="E65" s="88" t="s">
        <v>4</v>
      </c>
      <c r="F65" s="89"/>
      <c r="G65" s="90"/>
      <c r="H65" s="94" t="s">
        <v>12</v>
      </c>
      <c r="I65" s="95"/>
      <c r="J65" s="95"/>
      <c r="K65" s="95"/>
      <c r="L65" s="95"/>
      <c r="M65" s="95"/>
      <c r="N65" s="96"/>
      <c r="O65" s="31"/>
    </row>
    <row r="66" spans="1:15" s="32" customFormat="1" ht="15.75" customHeight="1">
      <c r="A66" s="62"/>
      <c r="B66" s="63"/>
      <c r="C66" s="62"/>
      <c r="D66" s="63"/>
      <c r="E66" s="91"/>
      <c r="F66" s="92"/>
      <c r="G66" s="93"/>
      <c r="H66" s="109" t="s">
        <v>13</v>
      </c>
      <c r="I66" s="110"/>
      <c r="J66" s="110"/>
      <c r="K66" s="110"/>
      <c r="L66" s="111"/>
      <c r="M66" s="109" t="s">
        <v>14</v>
      </c>
      <c r="N66" s="111"/>
      <c r="O66" s="33"/>
    </row>
    <row r="67" spans="1:15" s="32" customFormat="1" ht="11.25">
      <c r="A67" s="50">
        <f>IF(D33="","",COUNTIF(D33:D60,"&gt;=89,5"))</f>
      </c>
      <c r="B67" s="55"/>
      <c r="C67" s="50" t="s">
        <v>15</v>
      </c>
      <c r="D67" s="55"/>
      <c r="E67" s="50" t="s">
        <v>16</v>
      </c>
      <c r="F67" s="51"/>
      <c r="G67" s="52"/>
      <c r="H67" s="53" t="s">
        <v>17</v>
      </c>
      <c r="I67" s="54"/>
      <c r="J67" s="54"/>
      <c r="K67" s="54"/>
      <c r="L67" s="55"/>
      <c r="M67" s="114" t="s">
        <v>18</v>
      </c>
      <c r="N67" s="61"/>
      <c r="O67" s="34"/>
    </row>
    <row r="68" spans="1:15" s="32" customFormat="1" ht="11.25">
      <c r="A68" s="50">
        <f>IF(D33="","",COUNT(D33:D60)-COUNTIF(D33:D60,"&lt;80,5")-COUNTIF(D33:D60,"&gt;=89,5"))</f>
      </c>
      <c r="B68" s="55"/>
      <c r="C68" s="50" t="s">
        <v>19</v>
      </c>
      <c r="D68" s="55"/>
      <c r="E68" s="50" t="s">
        <v>20</v>
      </c>
      <c r="F68" s="51"/>
      <c r="G68" s="52"/>
      <c r="H68" s="53" t="s">
        <v>21</v>
      </c>
      <c r="I68" s="54"/>
      <c r="J68" s="54"/>
      <c r="K68" s="54"/>
      <c r="L68" s="55"/>
      <c r="M68" s="118"/>
      <c r="N68" s="119"/>
      <c r="O68" s="34"/>
    </row>
    <row r="69" spans="1:15" s="32" customFormat="1" ht="11.25">
      <c r="A69" s="50">
        <f>IF(D33="","",COUNT(D33:D60)-COUNTIF(D33:D60,"&lt;74,5")-COUNTIF(D33:D60,"&gt;=80,5"))</f>
      </c>
      <c r="B69" s="55"/>
      <c r="C69" s="50" t="s">
        <v>22</v>
      </c>
      <c r="D69" s="55"/>
      <c r="E69" s="50" t="s">
        <v>23</v>
      </c>
      <c r="F69" s="51"/>
      <c r="G69" s="52"/>
      <c r="H69" s="53" t="s">
        <v>21</v>
      </c>
      <c r="I69" s="54"/>
      <c r="J69" s="54"/>
      <c r="K69" s="54"/>
      <c r="L69" s="55"/>
      <c r="M69" s="118"/>
      <c r="N69" s="119"/>
      <c r="O69" s="34"/>
    </row>
    <row r="70" spans="1:15" s="32" customFormat="1" ht="11.25">
      <c r="A70" s="50">
        <f>IF(D33="","",COUNT(D33:D60)-COUNTIF(D33:D60,"&lt;64,5")-COUNTIF(D33:D60,"&gt;=74,5"))</f>
      </c>
      <c r="B70" s="55"/>
      <c r="C70" s="50" t="s">
        <v>24</v>
      </c>
      <c r="D70" s="55"/>
      <c r="E70" s="50" t="s">
        <v>25</v>
      </c>
      <c r="F70" s="51"/>
      <c r="G70" s="52"/>
      <c r="H70" s="53" t="s">
        <v>26</v>
      </c>
      <c r="I70" s="54"/>
      <c r="J70" s="54"/>
      <c r="K70" s="54"/>
      <c r="L70" s="55"/>
      <c r="M70" s="118"/>
      <c r="N70" s="119"/>
      <c r="O70" s="34"/>
    </row>
    <row r="71" spans="1:15" s="32" customFormat="1" ht="11.25">
      <c r="A71" s="50">
        <f>IF(D33="","",COUNT(D33:D60)-COUNTIF(D33:D60,"&lt;54,5")-COUNTIF(D33:D60,"&gt;=64,5"))</f>
      </c>
      <c r="B71" s="55"/>
      <c r="C71" s="50" t="s">
        <v>27</v>
      </c>
      <c r="D71" s="55"/>
      <c r="E71" s="50" t="s">
        <v>28</v>
      </c>
      <c r="F71" s="51"/>
      <c r="G71" s="52"/>
      <c r="H71" s="53" t="s">
        <v>26</v>
      </c>
      <c r="I71" s="54"/>
      <c r="J71" s="54"/>
      <c r="K71" s="54"/>
      <c r="L71" s="55"/>
      <c r="M71" s="62"/>
      <c r="N71" s="63"/>
      <c r="O71" s="34"/>
    </row>
    <row r="72" spans="1:15" s="32" customFormat="1" ht="11.25">
      <c r="A72" s="50">
        <f>IF(D33="","",COUNT(D33:D60)-COUNTIF(D33:D60,"&lt;30,5")-COUNTIF(D33:D60,"&gt;=54,5"))</f>
      </c>
      <c r="B72" s="55"/>
      <c r="C72" s="50" t="s">
        <v>29</v>
      </c>
      <c r="D72" s="55"/>
      <c r="E72" s="50" t="s">
        <v>30</v>
      </c>
      <c r="F72" s="51"/>
      <c r="G72" s="52"/>
      <c r="H72" s="53" t="s">
        <v>31</v>
      </c>
      <c r="I72" s="54"/>
      <c r="J72" s="54"/>
      <c r="K72" s="54"/>
      <c r="L72" s="55"/>
      <c r="M72" s="114" t="s">
        <v>32</v>
      </c>
      <c r="N72" s="61"/>
      <c r="O72" s="34"/>
    </row>
    <row r="73" spans="1:15" s="32" customFormat="1" ht="11.25">
      <c r="A73" s="50">
        <f>IF(D33="","",COUNTIF(D33:D60,"&lt;=30"))</f>
      </c>
      <c r="B73" s="55"/>
      <c r="C73" s="112" t="s">
        <v>33</v>
      </c>
      <c r="D73" s="113"/>
      <c r="E73" s="50" t="s">
        <v>30</v>
      </c>
      <c r="F73" s="51"/>
      <c r="G73" s="52"/>
      <c r="H73" s="53" t="s">
        <v>31</v>
      </c>
      <c r="I73" s="54"/>
      <c r="J73" s="54"/>
      <c r="K73" s="54"/>
      <c r="L73" s="55"/>
      <c r="M73" s="62"/>
      <c r="N73" s="63"/>
      <c r="O73" s="34"/>
    </row>
    <row r="74" spans="1:15" ht="21" customHeight="1">
      <c r="A74" s="2"/>
      <c r="B74" s="2"/>
      <c r="C74" s="16"/>
      <c r="D74" s="2"/>
      <c r="E74" s="2"/>
      <c r="F74" s="2"/>
      <c r="G74" s="2"/>
      <c r="H74" s="2"/>
      <c r="I74" s="2"/>
      <c r="J74" s="2"/>
      <c r="K74" s="2"/>
      <c r="L74" s="4"/>
      <c r="M74" s="4"/>
      <c r="N74" s="4"/>
      <c r="O74" s="2"/>
    </row>
    <row r="75" spans="1:15" ht="21" customHeight="1">
      <c r="A75" s="59" t="s">
        <v>34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2"/>
    </row>
    <row r="76" spans="1:15" ht="21" customHeight="1">
      <c r="A76" s="13"/>
      <c r="B76" s="115" t="s">
        <v>52</v>
      </c>
      <c r="C76" s="115"/>
      <c r="H76" s="56" t="s">
        <v>44</v>
      </c>
      <c r="I76" s="57"/>
      <c r="J76" s="57"/>
      <c r="K76" s="57"/>
      <c r="L76" s="57"/>
      <c r="M76" s="57"/>
      <c r="N76" s="14"/>
      <c r="O76" s="14"/>
    </row>
    <row r="80" ht="15.75"/>
    <row r="86" ht="15.75"/>
    <row r="92" ht="15.75"/>
    <row r="94" ht="15.75"/>
  </sheetData>
  <sheetProtection/>
  <mergeCells count="102">
    <mergeCell ref="D9:H9"/>
    <mergeCell ref="C25:P25"/>
    <mergeCell ref="C23:P23"/>
    <mergeCell ref="D55:L55"/>
    <mergeCell ref="D56:L56"/>
    <mergeCell ref="D34:L34"/>
    <mergeCell ref="D35:L35"/>
    <mergeCell ref="D36:L36"/>
    <mergeCell ref="D54:L54"/>
    <mergeCell ref="C19:I19"/>
    <mergeCell ref="D58:L58"/>
    <mergeCell ref="D59:L59"/>
    <mergeCell ref="D60:L60"/>
    <mergeCell ref="D48:L48"/>
    <mergeCell ref="D49:L49"/>
    <mergeCell ref="D50:L50"/>
    <mergeCell ref="D51:L51"/>
    <mergeCell ref="D52:L52"/>
    <mergeCell ref="D53:L53"/>
    <mergeCell ref="D46:L46"/>
    <mergeCell ref="D37:L37"/>
    <mergeCell ref="D38:L38"/>
    <mergeCell ref="D39:L39"/>
    <mergeCell ref="D40:L40"/>
    <mergeCell ref="D57:L57"/>
    <mergeCell ref="D29:L31"/>
    <mergeCell ref="D33:L33"/>
    <mergeCell ref="D32:L32"/>
    <mergeCell ref="H63:M63"/>
    <mergeCell ref="D41:L41"/>
    <mergeCell ref="D42:L42"/>
    <mergeCell ref="D47:L47"/>
    <mergeCell ref="D43:L43"/>
    <mergeCell ref="D44:L44"/>
    <mergeCell ref="D45:L45"/>
    <mergeCell ref="B76:C76"/>
    <mergeCell ref="B15:P15"/>
    <mergeCell ref="A5:B5"/>
    <mergeCell ref="C13:D13"/>
    <mergeCell ref="N11:O11"/>
    <mergeCell ref="M67:N71"/>
    <mergeCell ref="A22:B22"/>
    <mergeCell ref="A24:B24"/>
    <mergeCell ref="A67:B67"/>
    <mergeCell ref="A69:B69"/>
    <mergeCell ref="A75:N75"/>
    <mergeCell ref="A71:B71"/>
    <mergeCell ref="C71:D71"/>
    <mergeCell ref="E71:G71"/>
    <mergeCell ref="H71:L71"/>
    <mergeCell ref="A72:B72"/>
    <mergeCell ref="C72:D72"/>
    <mergeCell ref="E72:G72"/>
    <mergeCell ref="H72:L72"/>
    <mergeCell ref="M72:N73"/>
    <mergeCell ref="A73:B73"/>
    <mergeCell ref="C73:D73"/>
    <mergeCell ref="E73:G73"/>
    <mergeCell ref="H73:L73"/>
    <mergeCell ref="A70:B70"/>
    <mergeCell ref="C70:D70"/>
    <mergeCell ref="E70:G70"/>
    <mergeCell ref="C69:D69"/>
    <mergeCell ref="E69:G69"/>
    <mergeCell ref="H69:L69"/>
    <mergeCell ref="H70:L70"/>
    <mergeCell ref="N29:N31"/>
    <mergeCell ref="C17:E17"/>
    <mergeCell ref="H66:L66"/>
    <mergeCell ref="M66:N66"/>
    <mergeCell ref="E67:G67"/>
    <mergeCell ref="C67:D67"/>
    <mergeCell ref="E65:G66"/>
    <mergeCell ref="H65:N65"/>
    <mergeCell ref="C22:P22"/>
    <mergeCell ref="C24:P24"/>
    <mergeCell ref="P27:P31"/>
    <mergeCell ref="A1:P1"/>
    <mergeCell ref="A3:P3"/>
    <mergeCell ref="C5:P5"/>
    <mergeCell ref="O7:P7"/>
    <mergeCell ref="I9:M9"/>
    <mergeCell ref="E13:L13"/>
    <mergeCell ref="B11:M11"/>
    <mergeCell ref="A19:B19"/>
    <mergeCell ref="M19:O19"/>
    <mergeCell ref="A27:A31"/>
    <mergeCell ref="B27:B31"/>
    <mergeCell ref="C27:C31"/>
    <mergeCell ref="M29:M31"/>
    <mergeCell ref="D27:N28"/>
    <mergeCell ref="O27:O31"/>
    <mergeCell ref="B16:O16"/>
    <mergeCell ref="E68:G68"/>
    <mergeCell ref="H68:L68"/>
    <mergeCell ref="H76:M76"/>
    <mergeCell ref="A62:N62"/>
    <mergeCell ref="A65:B66"/>
    <mergeCell ref="C65:D66"/>
    <mergeCell ref="H67:L67"/>
    <mergeCell ref="A68:B68"/>
    <mergeCell ref="C68:D68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2021-05-17T18:41:21Z</dcterms:modified>
  <cp:category/>
  <cp:version/>
  <cp:contentType/>
  <cp:contentStatus/>
</cp:coreProperties>
</file>